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95" windowHeight="8190" activeTab="3"/>
  </bookViews>
  <sheets>
    <sheet name="LUGLIO" sheetId="1" r:id="rId1"/>
    <sheet name="AGOSTO" sheetId="2" r:id="rId2"/>
    <sheet name="SETTEMBRE" sheetId="3" r:id="rId3"/>
    <sheet name="LUGLIO- AGOSTO SETTEMBRE" sheetId="4" r:id="rId4"/>
  </sheets>
  <externalReferences>
    <externalReference r:id="rId5"/>
  </externalReferences>
  <calcPr calcId="125725"/>
</workbook>
</file>

<file path=xl/calcChain.xml><?xml version="1.0" encoding="utf-8"?>
<calcChain xmlns="http://schemas.openxmlformats.org/spreadsheetml/2006/main">
  <c r="F8" i="4"/>
  <c r="E8"/>
  <c r="D8"/>
  <c r="C8"/>
  <c r="B8"/>
  <c r="F7"/>
  <c r="E7"/>
  <c r="D7"/>
  <c r="C7"/>
  <c r="B7"/>
  <c r="F6"/>
  <c r="F9" s="1"/>
  <c r="E6"/>
  <c r="E9" s="1"/>
  <c r="D6"/>
  <c r="D9" s="1"/>
  <c r="C6"/>
  <c r="C9" s="1"/>
  <c r="B6"/>
  <c r="B9" s="1"/>
  <c r="F9" i="3"/>
  <c r="E9"/>
  <c r="D9"/>
  <c r="C9"/>
  <c r="B9"/>
  <c r="F9" i="2"/>
  <c r="E9"/>
  <c r="D9"/>
  <c r="C9"/>
  <c r="B9"/>
  <c r="F9" i="1"/>
  <c r="E9"/>
  <c r="D9"/>
  <c r="C9"/>
  <c r="B9"/>
</calcChain>
</file>

<file path=xl/sharedStrings.xml><?xml version="1.0" encoding="utf-8"?>
<sst xmlns="http://schemas.openxmlformats.org/spreadsheetml/2006/main" count="44" uniqueCount="14">
  <si>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LUGLIO 2016</t>
    </r>
  </si>
  <si>
    <t>DIVISIONE</t>
  </si>
  <si>
    <t>Totale giornate lavorative</t>
  </si>
  <si>
    <t>Totale giornate assenza (incluso ferie)</t>
  </si>
  <si>
    <t>Totale giornate di presenza</t>
  </si>
  <si>
    <t xml:space="preserve">Percentuale assenza </t>
  </si>
  <si>
    <t>Percentuale presenza</t>
  </si>
  <si>
    <t>AMMINISTRATIVI</t>
  </si>
  <si>
    <t>ASSISTENTI SOCIALI-EDUCATORI</t>
  </si>
  <si>
    <t>OSS-RAA-ESEA</t>
  </si>
  <si>
    <t>TOTALE</t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</si>
  <si>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AGOSTO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</si>
  <si>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SETTEMBRE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</si>
  <si>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MESI DI LUGLIO - AGOSTO - SETTEMBRE 2016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</si>
</sst>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/>
    <xf numFmtId="0" fontId="0" fillId="0" borderId="6" xfId="0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0" fontId="0" fillId="0" borderId="8" xfId="0" applyFont="1" applyBorder="1" applyAlignment="1"/>
    <xf numFmtId="0" fontId="0" fillId="0" borderId="9" xfId="0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82\Dati\Raffaella%20Cavatorta\paghe%202016\report%20presenze\monitoraggio%20assenze%202016%20(2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NAIO 2016"/>
      <sheetName val="FEBBRAIO 2016"/>
      <sheetName val="MARZO 2016"/>
      <sheetName val="GEN-FEB-MAR 2016"/>
      <sheetName val="APRILE 2016"/>
      <sheetName val="MAGGIO 2016"/>
      <sheetName val="GIUGNO 2016"/>
      <sheetName val="APR-MAG-GIU 2016"/>
      <sheetName val="LUGLIO"/>
      <sheetName val="AGOSTO"/>
      <sheetName val="SETTEMBRE"/>
      <sheetName val="LUGLIO- AGOSTO SETTEMB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>
            <v>378</v>
          </cell>
          <cell r="C6">
            <v>113</v>
          </cell>
          <cell r="D6">
            <v>265</v>
          </cell>
          <cell r="E6">
            <v>29.89</v>
          </cell>
          <cell r="F6">
            <v>70.11</v>
          </cell>
        </row>
        <row r="7">
          <cell r="B7">
            <v>373</v>
          </cell>
          <cell r="C7">
            <v>105</v>
          </cell>
          <cell r="D7">
            <v>268</v>
          </cell>
          <cell r="E7">
            <v>28.15</v>
          </cell>
          <cell r="F7">
            <v>71.849999999999994</v>
          </cell>
        </row>
        <row r="8">
          <cell r="B8">
            <v>597</v>
          </cell>
          <cell r="C8">
            <v>205</v>
          </cell>
          <cell r="D8">
            <v>392</v>
          </cell>
          <cell r="E8">
            <v>34.340000000000003</v>
          </cell>
          <cell r="F8">
            <v>65.66</v>
          </cell>
        </row>
      </sheetData>
      <sheetData sheetId="9">
        <row r="6">
          <cell r="B6">
            <v>395</v>
          </cell>
          <cell r="C6">
            <v>127</v>
          </cell>
          <cell r="D6">
            <v>268</v>
          </cell>
          <cell r="E6">
            <v>32.15</v>
          </cell>
          <cell r="F6">
            <v>67.849999999999994</v>
          </cell>
        </row>
        <row r="7">
          <cell r="B7">
            <v>408</v>
          </cell>
          <cell r="C7">
            <v>135</v>
          </cell>
          <cell r="D7">
            <v>273</v>
          </cell>
          <cell r="E7">
            <v>33.090000000000003</v>
          </cell>
          <cell r="F7">
            <v>66.91</v>
          </cell>
        </row>
        <row r="8">
          <cell r="B8">
            <v>616</v>
          </cell>
          <cell r="C8">
            <v>293</v>
          </cell>
          <cell r="D8">
            <v>323</v>
          </cell>
          <cell r="E8">
            <v>47.56</v>
          </cell>
          <cell r="F8">
            <v>52.44</v>
          </cell>
        </row>
      </sheetData>
      <sheetData sheetId="10">
        <row r="6">
          <cell r="B6">
            <v>403</v>
          </cell>
          <cell r="C6">
            <v>79</v>
          </cell>
          <cell r="D6">
            <v>324</v>
          </cell>
          <cell r="E6">
            <v>19.600000000000001</v>
          </cell>
          <cell r="F6">
            <v>80.400000000000006</v>
          </cell>
        </row>
        <row r="7">
          <cell r="B7">
            <v>408</v>
          </cell>
          <cell r="C7">
            <v>66</v>
          </cell>
          <cell r="D7">
            <v>342</v>
          </cell>
          <cell r="E7">
            <v>16.18</v>
          </cell>
          <cell r="F7">
            <v>83.82</v>
          </cell>
        </row>
        <row r="8">
          <cell r="B8">
            <v>613</v>
          </cell>
          <cell r="C8">
            <v>156</v>
          </cell>
          <cell r="D8">
            <v>457</v>
          </cell>
          <cell r="E8">
            <v>25.45</v>
          </cell>
          <cell r="F8">
            <v>74.55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J10" sqref="J10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0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378</v>
      </c>
      <c r="C6" s="9">
        <v>113</v>
      </c>
      <c r="D6" s="9">
        <v>265</v>
      </c>
      <c r="E6" s="10">
        <v>29.89</v>
      </c>
      <c r="F6" s="10">
        <v>70.11</v>
      </c>
      <c r="G6" s="1"/>
    </row>
    <row r="7" spans="1:7">
      <c r="A7" s="8" t="s">
        <v>8</v>
      </c>
      <c r="B7" s="9">
        <v>373</v>
      </c>
      <c r="C7" s="9">
        <v>105</v>
      </c>
      <c r="D7" s="9">
        <v>268</v>
      </c>
      <c r="E7" s="10">
        <v>28.15</v>
      </c>
      <c r="F7" s="10">
        <v>71.849999999999994</v>
      </c>
      <c r="G7" s="1"/>
    </row>
    <row r="8" spans="1:7">
      <c r="A8" s="11" t="s">
        <v>9</v>
      </c>
      <c r="B8" s="12">
        <v>597</v>
      </c>
      <c r="C8" s="12">
        <v>205</v>
      </c>
      <c r="D8" s="12">
        <v>392</v>
      </c>
      <c r="E8" s="13">
        <v>34.340000000000003</v>
      </c>
      <c r="F8" s="13">
        <v>65.66</v>
      </c>
      <c r="G8" s="1"/>
    </row>
    <row r="9" spans="1:7">
      <c r="A9" s="14" t="s">
        <v>10</v>
      </c>
      <c r="B9" s="15">
        <f>SUM(B6:B8)</f>
        <v>1348</v>
      </c>
      <c r="C9" s="15">
        <f>SUM(C6:C8)</f>
        <v>423</v>
      </c>
      <c r="D9" s="15">
        <f>SUM(D6:D8)</f>
        <v>925</v>
      </c>
      <c r="E9" s="16">
        <f>(E6+E7+E8)/3</f>
        <v>30.793333333333333</v>
      </c>
      <c r="F9" s="16">
        <f>(F6+F7+F8)/3</f>
        <v>69.206666666666663</v>
      </c>
      <c r="G9" s="1"/>
    </row>
    <row r="10" spans="1:7">
      <c r="B10" s="17"/>
      <c r="C10" s="17"/>
      <c r="D10" s="17"/>
      <c r="E10" s="17"/>
      <c r="F10" s="1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G16" sqref="G16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11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395</v>
      </c>
      <c r="C6" s="9">
        <v>127</v>
      </c>
      <c r="D6" s="9">
        <v>268</v>
      </c>
      <c r="E6" s="10">
        <v>32.15</v>
      </c>
      <c r="F6" s="10">
        <v>67.849999999999994</v>
      </c>
      <c r="G6" s="1"/>
    </row>
    <row r="7" spans="1:7">
      <c r="A7" s="8" t="s">
        <v>8</v>
      </c>
      <c r="B7" s="9">
        <v>408</v>
      </c>
      <c r="C7" s="9">
        <v>135</v>
      </c>
      <c r="D7" s="9">
        <v>273</v>
      </c>
      <c r="E7" s="10">
        <v>33.090000000000003</v>
      </c>
      <c r="F7" s="10">
        <v>66.91</v>
      </c>
      <c r="G7" s="1"/>
    </row>
    <row r="8" spans="1:7">
      <c r="A8" s="11" t="s">
        <v>9</v>
      </c>
      <c r="B8" s="12">
        <v>616</v>
      </c>
      <c r="C8" s="12">
        <v>293</v>
      </c>
      <c r="D8" s="12">
        <v>323</v>
      </c>
      <c r="E8" s="13">
        <v>47.56</v>
      </c>
      <c r="F8" s="13">
        <v>52.44</v>
      </c>
      <c r="G8" s="1"/>
    </row>
    <row r="9" spans="1:7">
      <c r="A9" s="14" t="s">
        <v>10</v>
      </c>
      <c r="B9" s="15">
        <f>B6+B7+B8</f>
        <v>1419</v>
      </c>
      <c r="C9" s="15">
        <f>C6+C7+C8</f>
        <v>555</v>
      </c>
      <c r="D9" s="15">
        <f>D6+D7+D8</f>
        <v>864</v>
      </c>
      <c r="E9" s="16">
        <f>(E6+E7+E8)/3</f>
        <v>37.6</v>
      </c>
      <c r="F9" s="16">
        <f>(F6+F7+F8)/3</f>
        <v>62.4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G16" sqref="G16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12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v>403</v>
      </c>
      <c r="C6" s="9">
        <v>79</v>
      </c>
      <c r="D6" s="9">
        <v>324</v>
      </c>
      <c r="E6" s="10">
        <v>19.600000000000001</v>
      </c>
      <c r="F6" s="10">
        <v>80.400000000000006</v>
      </c>
      <c r="G6" s="1"/>
    </row>
    <row r="7" spans="1:7">
      <c r="A7" s="8" t="s">
        <v>8</v>
      </c>
      <c r="B7" s="9">
        <v>408</v>
      </c>
      <c r="C7" s="9">
        <v>66</v>
      </c>
      <c r="D7" s="9">
        <v>342</v>
      </c>
      <c r="E7" s="10">
        <v>16.18</v>
      </c>
      <c r="F7" s="10">
        <v>83.82</v>
      </c>
      <c r="G7" s="1"/>
    </row>
    <row r="8" spans="1:7">
      <c r="A8" s="11" t="s">
        <v>9</v>
      </c>
      <c r="B8" s="12">
        <v>613</v>
      </c>
      <c r="C8" s="12">
        <v>156</v>
      </c>
      <c r="D8" s="12">
        <v>457</v>
      </c>
      <c r="E8" s="13">
        <v>25.45</v>
      </c>
      <c r="F8" s="13">
        <v>74.55</v>
      </c>
      <c r="G8" s="1"/>
    </row>
    <row r="9" spans="1:7">
      <c r="A9" s="14" t="s">
        <v>10</v>
      </c>
      <c r="B9" s="15">
        <f>B6+B7+B8</f>
        <v>1424</v>
      </c>
      <c r="C9" s="15">
        <f>C6+C7+C8</f>
        <v>301</v>
      </c>
      <c r="D9" s="15">
        <f>D6+D7+D8</f>
        <v>1123</v>
      </c>
      <c r="E9" s="16">
        <f>(E6+E7+E8)/3</f>
        <v>20.41</v>
      </c>
      <c r="F9" s="16">
        <f>(F6+F7+F8)/3</f>
        <v>79.589999999999989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H15" sqref="H15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8" t="s">
        <v>13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/>
    </row>
    <row r="6" spans="1:7">
      <c r="A6" s="8" t="s">
        <v>7</v>
      </c>
      <c r="B6" s="9">
        <f>[1]LUGLIO!B6+[1]AGOSTO!B6+[1]SETTEMBRE!B6</f>
        <v>1176</v>
      </c>
      <c r="C6" s="9">
        <f>[1]LUGLIO!C6+[1]AGOSTO!C6+[1]SETTEMBRE!C6</f>
        <v>319</v>
      </c>
      <c r="D6" s="9">
        <f>[1]LUGLIO!D6+[1]AGOSTO!D6+[1]SETTEMBRE!D6</f>
        <v>857</v>
      </c>
      <c r="E6" s="10">
        <f>([1]LUGLIO!E6+[1]AGOSTO!E6+[1]SETTEMBRE!E6)/3</f>
        <v>27.213333333333335</v>
      </c>
      <c r="F6" s="10">
        <f>([1]LUGLIO!F6+[1]AGOSTO!F6+[1]SETTEMBRE!F6)/3</f>
        <v>72.786666666666662</v>
      </c>
      <c r="G6" s="1"/>
    </row>
    <row r="7" spans="1:7">
      <c r="A7" s="8" t="s">
        <v>8</v>
      </c>
      <c r="B7" s="9">
        <f>[1]LUGLIO!B7+[1]AGOSTO!B7+[1]SETTEMBRE!B7</f>
        <v>1189</v>
      </c>
      <c r="C7" s="9">
        <f>[1]LUGLIO!C7+[1]AGOSTO!C7+[1]SETTEMBRE!C7</f>
        <v>306</v>
      </c>
      <c r="D7" s="9">
        <f>[1]LUGLIO!D7+[1]AGOSTO!D7+[1]SETTEMBRE!D7</f>
        <v>883</v>
      </c>
      <c r="E7" s="10">
        <f>([1]LUGLIO!E7+[1]AGOSTO!E7+[1]SETTEMBRE!E7)/3</f>
        <v>25.806666666666668</v>
      </c>
      <c r="F7" s="10">
        <f>([1]LUGLIO!F7+[1]AGOSTO!F7+[1]SETTEMBRE!F7)/3</f>
        <v>74.193333333333328</v>
      </c>
      <c r="G7" s="1"/>
    </row>
    <row r="8" spans="1:7">
      <c r="A8" s="11" t="s">
        <v>9</v>
      </c>
      <c r="B8" s="12">
        <f>[1]LUGLIO!B8+[1]AGOSTO!B8+[1]SETTEMBRE!B8</f>
        <v>1826</v>
      </c>
      <c r="C8" s="12">
        <f>[1]LUGLIO!C8+[1]AGOSTO!C8+[1]SETTEMBRE!C8</f>
        <v>654</v>
      </c>
      <c r="D8" s="12">
        <f>[1]LUGLIO!D8+[1]AGOSTO!D8+[1]SETTEMBRE!D8</f>
        <v>1172</v>
      </c>
      <c r="E8" s="13">
        <f>([1]LUGLIO!E8+[1]AGOSTO!E8+[1]SETTEMBRE!E8)/3</f>
        <v>35.783333333333339</v>
      </c>
      <c r="F8" s="13">
        <f>([1]LUGLIO!F8+[1]AGOSTO!F8+[1]SETTEMBRE!F8)/3</f>
        <v>64.216666666666654</v>
      </c>
      <c r="G8" s="1"/>
    </row>
    <row r="9" spans="1:7">
      <c r="A9" s="14" t="s">
        <v>10</v>
      </c>
      <c r="B9" s="15">
        <f>B6+B7+B8</f>
        <v>4191</v>
      </c>
      <c r="C9" s="15">
        <f>C6+C7+C8</f>
        <v>1279</v>
      </c>
      <c r="D9" s="15">
        <f>D6+D7+D8</f>
        <v>2912</v>
      </c>
      <c r="E9" s="16">
        <f>(E6+E7+E8)/3</f>
        <v>29.601111111111113</v>
      </c>
      <c r="F9" s="16">
        <f>(F6+F7+F8)/3</f>
        <v>70.398888888888891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LUGLIO</vt:lpstr>
      <vt:lpstr>AGOSTO</vt:lpstr>
      <vt:lpstr>SETTEMBRE</vt:lpstr>
      <vt:lpstr>LUGLIO- AGOSTO SETTEMBRE</vt:lpstr>
    </vt:vector>
  </TitlesOfParts>
  <Company>abc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rcavatorta</dc:creator>
  <cp:lastModifiedBy>free</cp:lastModifiedBy>
  <dcterms:created xsi:type="dcterms:W3CDTF">2016-10-26T08:50:18Z</dcterms:created>
  <dcterms:modified xsi:type="dcterms:W3CDTF">2016-10-27T06:13:23Z</dcterms:modified>
</cp:coreProperties>
</file>